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5" i="1" l="1"/>
  <c r="A79" i="1" l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8" i="1"/>
  <c r="A27" i="1"/>
  <c r="A26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<sst xmlns="http://schemas.openxmlformats.org/spreadsheetml/2006/main" count="450" uniqueCount="342">
  <si>
    <t>Filename:</t>
  </si>
  <si>
    <t>Generated:</t>
  </si>
  <si>
    <t>Variant:</t>
  </si>
  <si>
    <t>Item #</t>
  </si>
  <si>
    <t>None</t>
  </si>
  <si>
    <t>PMP10260</t>
  </si>
  <si>
    <t>Designator</t>
  </si>
  <si>
    <t>C1, C19, C20, C21, C22, C23, C24</t>
  </si>
  <si>
    <t>C2, C3</t>
  </si>
  <si>
    <t>C4, C9, C13, C15, C17, C41, C46, C51, C52</t>
  </si>
  <si>
    <t>C6</t>
  </si>
  <si>
    <t>C7, C8</t>
  </si>
  <si>
    <t>C10, C50</t>
  </si>
  <si>
    <t>C11</t>
  </si>
  <si>
    <t>C12</t>
  </si>
  <si>
    <t>C14, C16, C18, C28, C30, C31, C32</t>
  </si>
  <si>
    <t>C27</t>
  </si>
  <si>
    <t>C29</t>
  </si>
  <si>
    <t>C33, C38</t>
  </si>
  <si>
    <t>C34, C37</t>
  </si>
  <si>
    <t>C35, C36</t>
  </si>
  <si>
    <t>C39, C40</t>
  </si>
  <si>
    <t>C42</t>
  </si>
  <si>
    <t>C48</t>
  </si>
  <si>
    <t>C49</t>
  </si>
  <si>
    <t>C53</t>
  </si>
  <si>
    <t>D1</t>
  </si>
  <si>
    <t>D2, D3</t>
  </si>
  <si>
    <t>D4, D5, D6</t>
  </si>
  <si>
    <t>L1, L2</t>
  </si>
  <si>
    <t>L3, L4</t>
  </si>
  <si>
    <t>L5</t>
  </si>
  <si>
    <t>L6, L7</t>
  </si>
  <si>
    <t>L8, L9</t>
  </si>
  <si>
    <t>Q1, Q2, Q3, Q4, Q5, Q6, Q7, Q8, Q9, Q10</t>
  </si>
  <si>
    <t>Q11, Q12, Q13, Q14</t>
  </si>
  <si>
    <t>Q15</t>
  </si>
  <si>
    <t>R1, R2</t>
  </si>
  <si>
    <t>R3</t>
  </si>
  <si>
    <t>R4, R35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</si>
  <si>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</si>
  <si>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</si>
  <si>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</si>
  <si>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</si>
  <si>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</si>
  <si>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</si>
  <si>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</si>
  <si>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</si>
  <si>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</si>
  <si>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R14, R15, R16, R17, R18, R19, R20, R21, R24, R25</t>
  </si>
  <si>
    <t>R22, R36</t>
  </si>
  <si>
    <t>R23, R26</t>
  </si>
  <si>
    <t>R27, R28, R32, R34</t>
  </si>
  <si>
    <t>R29, R30</t>
  </si>
  <si>
    <t>R31, R33</t>
  </si>
  <si>
    <t>R37</t>
  </si>
  <si>
    <t>R38</t>
  </si>
  <si>
    <t>R39</t>
  </si>
  <si>
    <t>R40</t>
  </si>
  <si>
    <t>R41</t>
  </si>
  <si>
    <t>R42</t>
  </si>
  <si>
    <t>R43</t>
  </si>
  <si>
    <t>R44, R49, R52, R53</t>
  </si>
  <si>
    <t>R45</t>
  </si>
  <si>
    <t>R46, R47</t>
  </si>
  <si>
    <t>R48</t>
  </si>
  <si>
    <t>R50</t>
  </si>
  <si>
    <t>R51</t>
  </si>
  <si>
    <t>T1, T2</t>
  </si>
  <si>
    <t>T3, T4</t>
  </si>
  <si>
    <t>TP1, TP2, TP3, TP4, TP5, TP6, TP7, TP8, TP9, TP10, TP11, TP12, TP13, TP14, TP15, TP16, TP17, TP18, TP19, TP20, TP21, TP22, TP23, TP24</t>
  </si>
  <si>
    <t>U1, U7</t>
  </si>
  <si>
    <t>U2</t>
  </si>
  <si>
    <t>U3, U4, U5</t>
  </si>
  <si>
    <t>U6</t>
  </si>
  <si>
    <t>U8</t>
  </si>
  <si>
    <t>Quantity</t>
  </si>
  <si>
    <t>Value</t>
  </si>
  <si>
    <t>33uF</t>
  </si>
  <si>
    <t>470uF</t>
  </si>
  <si>
    <t>0.1uF</t>
  </si>
  <si>
    <t>2.2uF</t>
  </si>
  <si>
    <t>22uF</t>
  </si>
  <si>
    <t>0.01uF</t>
  </si>
  <si>
    <t/>
  </si>
  <si>
    <t>1uF</t>
  </si>
  <si>
    <t>470pF</t>
  </si>
  <si>
    <t>2200pF</t>
  </si>
  <si>
    <t>10uF</t>
  </si>
  <si>
    <t>390uF</t>
  </si>
  <si>
    <t>0.47uF</t>
  </si>
  <si>
    <t>1000pF</t>
  </si>
  <si>
    <t>100pF</t>
  </si>
  <si>
    <t>0.033uF</t>
  </si>
  <si>
    <t>0.27uF</t>
  </si>
  <si>
    <t>100V</t>
  </si>
  <si>
    <t>60V</t>
  </si>
  <si>
    <t>85V</t>
  </si>
  <si>
    <t>1.5uH</t>
  </si>
  <si>
    <t>100uH</t>
  </si>
  <si>
    <t>6.8uH</t>
  </si>
  <si>
    <t>40V</t>
  </si>
  <si>
    <t>0.3V</t>
  </si>
  <si>
    <t>0.2</t>
  </si>
  <si>
    <t>0.001</t>
  </si>
  <si>
    <t>49.9</t>
  </si>
  <si>
    <t>178k</t>
  </si>
  <si>
    <t>53.6k</t>
  </si>
  <si>
    <t>10.2k</t>
  </si>
  <si>
    <t>88.7k</t>
  </si>
  <si>
    <t>49.9k</t>
  </si>
  <si>
    <t>237k</t>
  </si>
  <si>
    <t>75.0k</t>
  </si>
  <si>
    <t>1.00</t>
  </si>
  <si>
    <t>5.76k</t>
  </si>
  <si>
    <t>2.2</t>
  </si>
  <si>
    <t>0</t>
  </si>
  <si>
    <t>10</t>
  </si>
  <si>
    <t>100</t>
  </si>
  <si>
    <t>249k</t>
  </si>
  <si>
    <t>20.0k</t>
  </si>
  <si>
    <t>10k</t>
  </si>
  <si>
    <t>1.62k</t>
  </si>
  <si>
    <t>36.5k</t>
  </si>
  <si>
    <t>3.01k</t>
  </si>
  <si>
    <t>0.0005</t>
  </si>
  <si>
    <t>10.0k</t>
  </si>
  <si>
    <t>13.7k</t>
  </si>
  <si>
    <t>82.5k</t>
  </si>
  <si>
    <t>1.00k</t>
  </si>
  <si>
    <t>16.5k</t>
  </si>
  <si>
    <t>11.0k</t>
  </si>
  <si>
    <t>50A</t>
  </si>
  <si>
    <t>90A</t>
  </si>
  <si>
    <t>SMT</t>
  </si>
  <si>
    <t>PartNumber</t>
  </si>
  <si>
    <t>63SXV33M</t>
  </si>
  <si>
    <t>C1608X7R1H104K</t>
  </si>
  <si>
    <t>GRM32ER72A225KA35L</t>
  </si>
  <si>
    <t>GRM188R72A104KA35D</t>
  </si>
  <si>
    <t>C3225X7R1C226M</t>
  </si>
  <si>
    <t>C1608X7R1H103K</t>
  </si>
  <si>
    <t>C1608C0G1H472J</t>
  </si>
  <si>
    <t>C1608X7R1E105K080AB</t>
  </si>
  <si>
    <t>C1608C0G1H471J</t>
  </si>
  <si>
    <t>C2012X7R2A104K</t>
  </si>
  <si>
    <t>C0603C222K5RAC</t>
  </si>
  <si>
    <t>GMK325AB7106MM-T</t>
  </si>
  <si>
    <t>20SVPF390M</t>
  </si>
  <si>
    <t>C0603C474K4RACTU</t>
  </si>
  <si>
    <t>C1608C0G1H102J</t>
  </si>
  <si>
    <t>C1608C0G1H101J</t>
  </si>
  <si>
    <t>GRM188R71H333KA61D</t>
  </si>
  <si>
    <t>0805YC274KAT2A</t>
  </si>
  <si>
    <t>MBRS1100T3G</t>
  </si>
  <si>
    <t>PMEG6010CEH</t>
  </si>
  <si>
    <t>BAS116T-7-F</t>
  </si>
  <si>
    <t>PG1096.152NL</t>
  </si>
  <si>
    <t>MSS1048-104MLB</t>
  </si>
  <si>
    <t>SER2915H-682KL</t>
  </si>
  <si>
    <t>BUK7Y6R0-60EX</t>
  </si>
  <si>
    <t>IPB120N04S4-02</t>
  </si>
  <si>
    <t>MMBT2222A</t>
  </si>
  <si>
    <t>CSRN2512FKR200</t>
  </si>
  <si>
    <t>CSS2725FT1L00</t>
  </si>
  <si>
    <t>CRCW060349R9FKEA</t>
  </si>
  <si>
    <t>CRCW0603178KFKEA</t>
  </si>
  <si>
    <t>CRCW060353K6FKEA</t>
  </si>
  <si>
    <t>CRCW060310K2FKEA</t>
  </si>
  <si>
    <t>CRCW060388K7FKEA</t>
  </si>
  <si>
    <t>CRCW060349K9FKEA</t>
  </si>
  <si>
    <t>CRCW0603237KFKEA</t>
  </si>
  <si>
    <t>CRCW060375K0FKEA</t>
  </si>
  <si>
    <t>CRCW08051R00FKEA</t>
  </si>
  <si>
    <t>CRCW06035K76FKEA</t>
  </si>
  <si>
    <t>CRCW06032R20JNEA</t>
  </si>
  <si>
    <t>CRCW06030000Z0EA</t>
  </si>
  <si>
    <t>CRCW120610R0JNEA</t>
  </si>
  <si>
    <t>RC0603FR-07100RL</t>
  </si>
  <si>
    <t>ERJ-M1WTF1M0U</t>
  </si>
  <si>
    <t>CRCW0603249KFKEA</t>
  </si>
  <si>
    <t>CRCW060320K0FKEA</t>
  </si>
  <si>
    <t>3224W-2-103E</t>
  </si>
  <si>
    <t>CRCW06031K62FKEA</t>
  </si>
  <si>
    <t>CRCW060336K5FKEA</t>
  </si>
  <si>
    <t>CRCW06033K01FKEA</t>
  </si>
  <si>
    <t>CSS2725FTL500</t>
  </si>
  <si>
    <t>CRCW060310K0FKEA</t>
  </si>
  <si>
    <t>CRCW060313K7FKEA</t>
  </si>
  <si>
    <t>CRCW060382K5FKEA</t>
  </si>
  <si>
    <t>CRCW06031K00FKEA</t>
  </si>
  <si>
    <t>CRCW060316K5FKEA</t>
  </si>
  <si>
    <t>CRCW060311K0FKEA</t>
  </si>
  <si>
    <t>CB35-36-CY</t>
  </si>
  <si>
    <t>CB70-14-CY</t>
  </si>
  <si>
    <t>5015</t>
  </si>
  <si>
    <t>INA198AIDBV</t>
  </si>
  <si>
    <t>TPS54060DGQ</t>
  </si>
  <si>
    <t>LM50CIM3/NOPB</t>
  </si>
  <si>
    <t>LM5119PSQ/NOPB</t>
  </si>
  <si>
    <t>LM5060Q1MM/NOPB</t>
  </si>
  <si>
    <t>Manufacturer</t>
  </si>
  <si>
    <t>Panasonic</t>
  </si>
  <si>
    <t>Rubycon</t>
  </si>
  <si>
    <t>TDK</t>
  </si>
  <si>
    <t>MuRata</t>
  </si>
  <si>
    <t>Kemet</t>
  </si>
  <si>
    <t>Taiyo Yuden</t>
  </si>
  <si>
    <t>Sanyo</t>
  </si>
  <si>
    <t>AVX</t>
  </si>
  <si>
    <t>Diodes Inc.</t>
  </si>
  <si>
    <t>Coilcraft</t>
  </si>
  <si>
    <t>Vishay-Dale</t>
  </si>
  <si>
    <t>Yageo America</t>
  </si>
  <si>
    <t>Bourns</t>
  </si>
  <si>
    <t>Panduit</t>
  </si>
  <si>
    <t>Keystone</t>
  </si>
  <si>
    <t>Texas Instruments</t>
  </si>
  <si>
    <t>Description</t>
  </si>
  <si>
    <t>CAP, OS-CON, 33uF, 63V, +/-20%, 0.025 ohm, 8.0x11.9mm SMD</t>
  </si>
  <si>
    <t>CAP, AL, 470uF, 63V, +/-20%, 0.043 ohm, TH</t>
  </si>
  <si>
    <t>CAP, CERM, 0.1uF, 50V, +/-10%, X7R, 0603</t>
  </si>
  <si>
    <t>CAP, CERM, 2.2uF, 100V, +/-10%, X7R, 1210</t>
  </si>
  <si>
    <t>CAP, CERM, 0.1uF, 100V, +/-10%, X7R, 0603</t>
  </si>
  <si>
    <t>CAP, CERM, 22uF, 16V, +/-20%, X7R, 1210</t>
  </si>
  <si>
    <t>CAP, CERM, 0.01uF, 50V, +/-10%, X7R, 0603</t>
  </si>
  <si>
    <t>CAP, CERM, 4700pF, 50V, +/-5%, C0G/NP0, 0603</t>
  </si>
  <si>
    <t>CAP, open, 0603</t>
  </si>
  <si>
    <t>CAP, CERM, 1uF, 25V, +/-10%, X7R, 0603</t>
  </si>
  <si>
    <t>CAP, CERM, 470pF, 50V, +/-5%, C0G/NP0, 0603</t>
  </si>
  <si>
    <t>CAP, CERM, 0.1uF, 100V, +/-10%, X7R, 0805</t>
  </si>
  <si>
    <t>CAP, CERM, 2200pF, 50V, +/-10%, X7R, 0603</t>
  </si>
  <si>
    <t>CAP, CERM, 10uF, 35V, +/-20%, X7R, 1206</t>
  </si>
  <si>
    <t>CAP, CERM, open, 1210</t>
  </si>
  <si>
    <t>CAP, OS-CON, 390uF, 20V, +/-20%, 0.014 ohm, 8x10 SMD</t>
  </si>
  <si>
    <t>CAP, CERM, 0.47uF, 16V, +/-10%, X7R, 0603</t>
  </si>
  <si>
    <t>CAP, CERM, 1000pF, 50V, +/-5%, C0G/NP0, 0603</t>
  </si>
  <si>
    <t>CAP, CERM, 100pF, 50V, +/-5%, C0G/NP0, 0603</t>
  </si>
  <si>
    <t>CAP, CERM, 0.033uF, 50V, +/-10%, X7R, 0603</t>
  </si>
  <si>
    <t>CAP, CERM, 0.27uF, 16V, +/-10%, X7R, 0805</t>
  </si>
  <si>
    <t>Diode, Schottky, 100V, 1A, SMB</t>
  </si>
  <si>
    <t>Diode, Schottky, 60V, 1A, SOD-123F</t>
  </si>
  <si>
    <t>Diode, Switching, 85V, 0.215A, SOT-523</t>
  </si>
  <si>
    <t>Inductor, open, SMD</t>
  </si>
  <si>
    <t>Inductor, Shielded E Core, Ferrite, 1.5uH, 47A, 0.00085 ohm, SMD</t>
  </si>
  <si>
    <t>Inductor, Shielded Drum Core, Ferrite, 100uH, 1.36A, 0.25 ohm, SMD</t>
  </si>
  <si>
    <t>Inductor, open, TH</t>
  </si>
  <si>
    <t>Inductor, Shielded E Core, Ferrite, 6.8uH, 30A, 0.00186 ohm, SMD</t>
  </si>
  <si>
    <t>MOSFET, N-CH, 60V, 100A, SOT669</t>
  </si>
  <si>
    <t>MOSFET, N-CH, 40V, 120A, DDPAK</t>
  </si>
  <si>
    <t>Transistor, NPN, 40V, 0.15A, SOT-23</t>
  </si>
  <si>
    <t>RES, 0.2 ohm, 1%, 2W, 2512</t>
  </si>
  <si>
    <t>RES, 0.001 ohm, 1%, 4W, RES_2725</t>
  </si>
  <si>
    <t>RES, 49.9 ohm, 1%, 0.1W, 0603</t>
  </si>
  <si>
    <t>RES, 178k ohm, 1%, 0.1W, 0603</t>
  </si>
  <si>
    <t>RES, 53.6k ohm, 1%, 0.1W, 0603</t>
  </si>
  <si>
    <t>RES, 10.2k ohm, 1%, 0.1W, 0603</t>
  </si>
  <si>
    <t>RES, 88.7k ohm, 1%, 0.1W, 0603</t>
  </si>
  <si>
    <t>RES, 49.9k ohm, 1%, 0.1W, 0603</t>
  </si>
  <si>
    <t>RES, 237k ohm, 1%, 0.1W, 0603</t>
  </si>
  <si>
    <t>RES, 75.0k ohm, 1%, 0.1W, 0603</t>
  </si>
  <si>
    <t>RES, 1.00 ohm, 1%, 0.125W, 0805</t>
  </si>
  <si>
    <t>RES, 5.76k ohm, 1%, 0.1W, 0603</t>
  </si>
  <si>
    <t>RES, 2.2 ohm, 5%, 0.1W, 0603</t>
  </si>
  <si>
    <t>RES, 0 ohm, 5%, 0.1W, 0603</t>
  </si>
  <si>
    <t>RES, 10 ohm, 5%, 0.25W, 1206</t>
  </si>
  <si>
    <t>RES, 100 ohm, 1%, 0.1W, 0603</t>
  </si>
  <si>
    <t>RES, 0.001ohm, 1%, 2W, 2512</t>
  </si>
  <si>
    <t>RES, 249k ohm, 1%, 0.1W, 0603</t>
  </si>
  <si>
    <t>RES, 20.0k ohm, 1%, 0.1W, 0603</t>
  </si>
  <si>
    <t>TRIMMER, 10K, 0.25W, SMD</t>
  </si>
  <si>
    <t>RES, 1.62k ohm, 1%, 0.1W, 0603</t>
  </si>
  <si>
    <t>RES, 36.5k ohm, 1%, 0.1W, 0603</t>
  </si>
  <si>
    <t>RES, 3.01k ohm, 1%, 0.1W, 0603</t>
  </si>
  <si>
    <t>RES, 0.0005 ohm, 1%, 4W, RES_2725</t>
  </si>
  <si>
    <t>RES, 10.0k ohm, 1%, 0.1W, 0603</t>
  </si>
  <si>
    <t>RES, 13.7k ohm, 1%, 0.1W, 0603</t>
  </si>
  <si>
    <t>RES, 82.5k ohm, 1%, 0.1W, 0603</t>
  </si>
  <si>
    <t>RES, 1.00k ohm, 1%, 0.1W, 0603</t>
  </si>
  <si>
    <t>RES, 16.5k ohm, 1%, 0.1W, 0603</t>
  </si>
  <si>
    <t>RES, 11.0k ohm, 1%, 0.1W, 0603</t>
  </si>
  <si>
    <t>Terminal 50A Lug</t>
  </si>
  <si>
    <t>Terminal 90A Lug</t>
  </si>
  <si>
    <t>Test Point, Miniature, SMT</t>
  </si>
  <si>
    <t>CURRENT SHUNT MONITOR -16V to +80V Common-Mode Range, DBV0005A</t>
  </si>
  <si>
    <t>Buck Inverting Buck-Boost Step Down Regulator with 3.5 to 60 V Input and 0.8 to 58 V Output, -40 to 150 degC, 10-Pin MSOP-PowerPAD (DGQ), Green (RoHS &amp; no Sb/Br)</t>
  </si>
  <si>
    <t>Single-Supply Centigrade Temperature Sensor, 3-pin SOT-23, Pb-Free</t>
  </si>
  <si>
    <t>LM5119/LM5119Q Wide Input Range Dual Synchronous Buck Controller, RTV0032A</t>
  </si>
  <si>
    <t>High-Side Protection Controller with Low Quiescent Current, 10-pin MSOP, Pb-Free</t>
  </si>
  <si>
    <t>8.0x11.9mm</t>
  </si>
  <si>
    <t>12.5x25mm</t>
  </si>
  <si>
    <t>0603</t>
  </si>
  <si>
    <t>1210</t>
  </si>
  <si>
    <t>0805</t>
  </si>
  <si>
    <t>1206</t>
  </si>
  <si>
    <t>8x10</t>
  </si>
  <si>
    <t>SMB</t>
  </si>
  <si>
    <t>SOD-123F</t>
  </si>
  <si>
    <t>SOT-523</t>
  </si>
  <si>
    <t>MSS1048</t>
  </si>
  <si>
    <t>27.94x20.0x23.11mm</t>
  </si>
  <si>
    <t>SER29xx</t>
  </si>
  <si>
    <t>SOT669</t>
  </si>
  <si>
    <t>DDPAK</t>
  </si>
  <si>
    <t>SOT-23</t>
  </si>
  <si>
    <t>2512</t>
  </si>
  <si>
    <t>RES_2725</t>
  </si>
  <si>
    <t>0603L</t>
  </si>
  <si>
    <t>3.5x5.3x4.8mm</t>
  </si>
  <si>
    <t>Testpoint_Keystone_Miniature</t>
  </si>
  <si>
    <t>DBV0005A</t>
  </si>
  <si>
    <t>DGQ0010D</t>
  </si>
  <si>
    <t>MF03A</t>
  </si>
  <si>
    <t>RTV0032A</t>
  </si>
  <si>
    <t>MUB10A</t>
  </si>
  <si>
    <t>Package</t>
  </si>
  <si>
    <t>1024x571x1024 mil</t>
  </si>
  <si>
    <t xml:space="preserve">Stackpole </t>
  </si>
  <si>
    <t>Stackpole</t>
  </si>
  <si>
    <t xml:space="preserve">Fairchild </t>
  </si>
  <si>
    <t xml:space="preserve">Infineon </t>
  </si>
  <si>
    <t xml:space="preserve">NXP </t>
  </si>
  <si>
    <t xml:space="preserve">Pulse </t>
  </si>
  <si>
    <t>ON Semi</t>
  </si>
  <si>
    <t>63ZLH470MEFC12.5x25</t>
  </si>
  <si>
    <t>B</t>
  </si>
  <si>
    <t xml:space="preserve">10/1/2014 </t>
  </si>
  <si>
    <t>C45, C47</t>
  </si>
  <si>
    <t>680pF</t>
  </si>
  <si>
    <t>C1608C0G1H681J</t>
  </si>
  <si>
    <t>CAP, CERM, 680pF, 50V, +/-5%, C0G/NP0, 0603</t>
  </si>
  <si>
    <r>
      <rPr>
        <b/>
        <sz val="10"/>
        <rFont val="Arial"/>
        <family val="2"/>
      </rPr>
      <t>C</t>
    </r>
    <r>
      <rPr>
        <sz val="10"/>
        <rFont val="Arial"/>
        <family val="2"/>
      </rPr>
      <t>43, C44</t>
    </r>
  </si>
  <si>
    <t>6.34k</t>
  </si>
  <si>
    <t>CRCW06036K34FKEA</t>
  </si>
  <si>
    <t>RES, 6.34k ohm, 1%, 0.1W, 0603</t>
  </si>
  <si>
    <t>C5, C25, C26, C100</t>
  </si>
  <si>
    <t>CAP, AL, 220 µF, 50 V, +/- 20%, 0.072 ohm, TH</t>
  </si>
  <si>
    <t>8x11.5</t>
  </si>
  <si>
    <t>50ZL220MT78X11.5</t>
  </si>
  <si>
    <t>220uF</t>
  </si>
  <si>
    <t>4700pF</t>
  </si>
  <si>
    <t>C101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</si>
</sst>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7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showGridLines="0" tabSelected="1" zoomScaleNormal="100" workbookViewId="0">
      <pane ySplit="6" topLeftCell="A7" activePane="bottomLeft" state="frozen"/>
      <selection pane="bottomLeft" activeCell="B26" sqref="B26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9.85546875" style="1" customWidth="1"/>
    <col min="5" max="5" width="24.140625" style="5" customWidth="1"/>
    <col min="6" max="6" width="19.5703125" style="3" customWidth="1"/>
    <col min="7" max="7" width="58.5703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Copy of PMP10260 REVB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325</v>
      </c>
    </row>
    <row r="3" spans="1:13" x14ac:dyDescent="0.2">
      <c r="A3" s="2" t="s">
        <v>1</v>
      </c>
      <c r="B3" s="14" t="s">
        <v>326</v>
      </c>
      <c r="F3" s="5"/>
    </row>
    <row r="4" spans="1:13" ht="20.25" x14ac:dyDescent="0.2">
      <c r="C4" s="1"/>
      <c r="E4" s="1"/>
      <c r="F4" s="13" t="str">
        <f>F1&amp;" REV "&amp;F2&amp;" Bill of Materials"</f>
        <v>PMP10260 REV B Bill of Materials</v>
      </c>
    </row>
    <row r="6" spans="1:13" x14ac:dyDescent="0.2">
      <c r="A6" s="10" t="s">
        <v>3</v>
      </c>
      <c r="B6" s="17" t="s">
        <v>6</v>
      </c>
      <c r="C6" s="17" t="s">
        <v>76</v>
      </c>
      <c r="D6" s="17" t="s">
        <v>77</v>
      </c>
      <c r="E6" s="22" t="s">
        <v>135</v>
      </c>
      <c r="F6" s="17" t="s">
        <v>201</v>
      </c>
      <c r="G6" s="22" t="s">
        <v>218</v>
      </c>
      <c r="H6" s="22" t="s">
        <v>315</v>
      </c>
    </row>
    <row r="7" spans="1:13" s="2" customFormat="1" ht="38.25" x14ac:dyDescent="0.2">
      <c r="A7" s="8">
        <f t="shared" ref="A7:A40" si="0">ROW(A7)-ROW($A$6)</f>
        <v>1</v>
      </c>
      <c r="B7" s="18" t="s">
        <v>7</v>
      </c>
      <c r="C7" s="8">
        <v>7</v>
      </c>
      <c r="D7" s="20" t="s">
        <v>78</v>
      </c>
      <c r="E7" s="18" t="s">
        <v>136</v>
      </c>
      <c r="F7" s="23" t="s">
        <v>202</v>
      </c>
      <c r="G7" s="20" t="s">
        <v>219</v>
      </c>
      <c r="H7" s="20" t="s">
        <v>289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8</v>
      </c>
      <c r="C8" s="9">
        <v>2</v>
      </c>
      <c r="D8" s="21" t="s">
        <v>79</v>
      </c>
      <c r="E8" s="19" t="s">
        <v>324</v>
      </c>
      <c r="F8" s="24" t="s">
        <v>203</v>
      </c>
      <c r="G8" s="21" t="s">
        <v>220</v>
      </c>
      <c r="H8" s="21" t="s">
        <v>290</v>
      </c>
      <c r="I8" s="4"/>
      <c r="J8" s="4"/>
      <c r="K8" s="4"/>
      <c r="L8" s="4"/>
      <c r="M8" s="4"/>
    </row>
    <row r="9" spans="1:13" s="2" customFormat="1" ht="38.25" x14ac:dyDescent="0.2">
      <c r="A9" s="8">
        <f t="shared" si="0"/>
        <v>3</v>
      </c>
      <c r="B9" s="18" t="s">
        <v>9</v>
      </c>
      <c r="C9" s="8">
        <v>9</v>
      </c>
      <c r="D9" s="20" t="s">
        <v>80</v>
      </c>
      <c r="E9" s="18" t="s">
        <v>137</v>
      </c>
      <c r="F9" s="23" t="s">
        <v>204</v>
      </c>
      <c r="G9" s="20" t="s">
        <v>221</v>
      </c>
      <c r="H9" s="20" t="s">
        <v>291</v>
      </c>
      <c r="I9" s="4"/>
      <c r="J9" s="4"/>
      <c r="K9" s="4"/>
      <c r="L9" s="4"/>
      <c r="M9" s="4"/>
    </row>
    <row r="10" spans="1:13" s="2" customFormat="1" ht="25.5" x14ac:dyDescent="0.2">
      <c r="A10" s="9">
        <f t="shared" si="0"/>
        <v>4</v>
      </c>
      <c r="B10" s="19" t="s">
        <v>335</v>
      </c>
      <c r="C10" s="9">
        <v>4</v>
      </c>
      <c r="D10" s="21" t="s">
        <v>81</v>
      </c>
      <c r="E10" s="19" t="s">
        <v>138</v>
      </c>
      <c r="F10" s="24" t="s">
        <v>205</v>
      </c>
      <c r="G10" s="21" t="s">
        <v>222</v>
      </c>
      <c r="H10" s="21" t="s">
        <v>292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10</v>
      </c>
      <c r="C11" s="8">
        <v>1</v>
      </c>
      <c r="D11" s="20" t="s">
        <v>80</v>
      </c>
      <c r="E11" s="18" t="s">
        <v>139</v>
      </c>
      <c r="F11" s="23" t="s">
        <v>205</v>
      </c>
      <c r="G11" s="20" t="s">
        <v>223</v>
      </c>
      <c r="H11" s="20" t="s">
        <v>291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11</v>
      </c>
      <c r="C12" s="9">
        <v>2</v>
      </c>
      <c r="D12" s="21" t="s">
        <v>82</v>
      </c>
      <c r="E12" s="19" t="s">
        <v>140</v>
      </c>
      <c r="F12" s="24" t="s">
        <v>204</v>
      </c>
      <c r="G12" s="21" t="s">
        <v>224</v>
      </c>
      <c r="H12" s="21" t="s">
        <v>292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12</v>
      </c>
      <c r="C13" s="8">
        <v>2</v>
      </c>
      <c r="D13" s="20" t="s">
        <v>83</v>
      </c>
      <c r="E13" s="18" t="s">
        <v>141</v>
      </c>
      <c r="F13" s="23" t="s">
        <v>204</v>
      </c>
      <c r="G13" s="20" t="s">
        <v>225</v>
      </c>
      <c r="H13" s="20" t="s">
        <v>291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13</v>
      </c>
      <c r="C14" s="9">
        <v>1</v>
      </c>
      <c r="D14" s="21" t="s">
        <v>340</v>
      </c>
      <c r="E14" s="19" t="s">
        <v>142</v>
      </c>
      <c r="F14" s="24" t="s">
        <v>204</v>
      </c>
      <c r="G14" s="21" t="s">
        <v>226</v>
      </c>
      <c r="H14" s="21" t="s">
        <v>291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14</v>
      </c>
      <c r="C15" s="8">
        <v>1</v>
      </c>
      <c r="D15" s="20" t="s">
        <v>84</v>
      </c>
      <c r="E15" s="18" t="s">
        <v>84</v>
      </c>
      <c r="F15" s="23" t="s">
        <v>84</v>
      </c>
      <c r="G15" s="20" t="s">
        <v>227</v>
      </c>
      <c r="H15" s="20" t="s">
        <v>291</v>
      </c>
      <c r="I15" s="4"/>
      <c r="J15" s="4"/>
      <c r="K15" s="4"/>
      <c r="L15" s="4"/>
      <c r="M15" s="4"/>
    </row>
    <row r="16" spans="1:13" s="2" customFormat="1" ht="38.25" x14ac:dyDescent="0.2">
      <c r="A16" s="9">
        <f t="shared" si="0"/>
        <v>10</v>
      </c>
      <c r="B16" s="19" t="s">
        <v>15</v>
      </c>
      <c r="C16" s="9">
        <v>7</v>
      </c>
      <c r="D16" s="21" t="s">
        <v>85</v>
      </c>
      <c r="E16" s="19" t="s">
        <v>143</v>
      </c>
      <c r="F16" s="24" t="s">
        <v>204</v>
      </c>
      <c r="G16" s="21" t="s">
        <v>228</v>
      </c>
      <c r="H16" s="21" t="s">
        <v>291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16</v>
      </c>
      <c r="C17" s="8">
        <v>1</v>
      </c>
      <c r="D17" s="20" t="s">
        <v>86</v>
      </c>
      <c r="E17" s="18" t="s">
        <v>144</v>
      </c>
      <c r="F17" s="23" t="s">
        <v>204</v>
      </c>
      <c r="G17" s="20" t="s">
        <v>229</v>
      </c>
      <c r="H17" s="20" t="s">
        <v>291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17</v>
      </c>
      <c r="C18" s="9">
        <v>1</v>
      </c>
      <c r="D18" s="21" t="s">
        <v>80</v>
      </c>
      <c r="E18" s="19" t="s">
        <v>145</v>
      </c>
      <c r="F18" s="24" t="s">
        <v>204</v>
      </c>
      <c r="G18" s="21" t="s">
        <v>230</v>
      </c>
      <c r="H18" s="21" t="s">
        <v>293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18</v>
      </c>
      <c r="C19" s="8">
        <v>2</v>
      </c>
      <c r="D19" s="20" t="s">
        <v>87</v>
      </c>
      <c r="E19" s="18" t="s">
        <v>146</v>
      </c>
      <c r="F19" s="23" t="s">
        <v>206</v>
      </c>
      <c r="G19" s="20" t="s">
        <v>231</v>
      </c>
      <c r="H19" s="20" t="s">
        <v>291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19</v>
      </c>
      <c r="C20" s="9">
        <v>2</v>
      </c>
      <c r="D20" s="21" t="s">
        <v>88</v>
      </c>
      <c r="E20" s="19" t="s">
        <v>147</v>
      </c>
      <c r="F20" s="24" t="s">
        <v>207</v>
      </c>
      <c r="G20" s="21" t="s">
        <v>232</v>
      </c>
      <c r="H20" s="21" t="s">
        <v>294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20</v>
      </c>
      <c r="C21" s="8">
        <v>2</v>
      </c>
      <c r="D21" s="20"/>
      <c r="E21" s="18" t="s">
        <v>84</v>
      </c>
      <c r="F21" s="23"/>
      <c r="G21" s="20" t="s">
        <v>233</v>
      </c>
      <c r="H21" s="20" t="s">
        <v>292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21</v>
      </c>
      <c r="C22" s="9">
        <v>2</v>
      </c>
      <c r="D22" s="21" t="s">
        <v>89</v>
      </c>
      <c r="E22" s="19" t="s">
        <v>148</v>
      </c>
      <c r="F22" s="24" t="s">
        <v>208</v>
      </c>
      <c r="G22" s="21" t="s">
        <v>234</v>
      </c>
      <c r="H22" s="21" t="s">
        <v>295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22</v>
      </c>
      <c r="C23" s="8">
        <v>1</v>
      </c>
      <c r="D23" s="20" t="s">
        <v>90</v>
      </c>
      <c r="E23" s="18" t="s">
        <v>149</v>
      </c>
      <c r="F23" s="23" t="s">
        <v>206</v>
      </c>
      <c r="G23" s="20" t="s">
        <v>235</v>
      </c>
      <c r="H23" s="20" t="s">
        <v>291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327</v>
      </c>
      <c r="C24" s="9">
        <v>2</v>
      </c>
      <c r="D24" s="21" t="s">
        <v>328</v>
      </c>
      <c r="E24" s="19" t="s">
        <v>329</v>
      </c>
      <c r="F24" s="24" t="s">
        <v>204</v>
      </c>
      <c r="G24" s="21" t="s">
        <v>330</v>
      </c>
      <c r="H24" s="21" t="s">
        <v>291</v>
      </c>
      <c r="I24" s="4"/>
      <c r="J24" s="4"/>
      <c r="K24" s="4"/>
      <c r="L24" s="4"/>
      <c r="M24" s="4"/>
    </row>
    <row r="25" spans="1:13" s="2" customFormat="1" x14ac:dyDescent="0.2">
      <c r="A25" s="9">
        <f t="shared" si="0"/>
        <v>19</v>
      </c>
      <c r="B25" s="19" t="s">
        <v>331</v>
      </c>
      <c r="C25" s="9">
        <v>2</v>
      </c>
      <c r="D25" s="21" t="s">
        <v>91</v>
      </c>
      <c r="E25" s="19" t="s">
        <v>150</v>
      </c>
      <c r="F25" s="24" t="s">
        <v>204</v>
      </c>
      <c r="G25" s="21" t="s">
        <v>236</v>
      </c>
      <c r="H25" s="21" t="s">
        <v>291</v>
      </c>
      <c r="I25" s="4"/>
      <c r="J25" s="4"/>
      <c r="K25" s="4"/>
      <c r="L25" s="4"/>
      <c r="M25" s="4"/>
    </row>
    <row r="26" spans="1:13" s="2" customFormat="1" x14ac:dyDescent="0.2">
      <c r="A26" s="8">
        <f t="shared" si="0"/>
        <v>20</v>
      </c>
      <c r="B26" s="18" t="s">
        <v>23</v>
      </c>
      <c r="C26" s="8">
        <v>1</v>
      </c>
      <c r="D26" s="20" t="s">
        <v>92</v>
      </c>
      <c r="E26" s="18" t="s">
        <v>151</v>
      </c>
      <c r="F26" s="23" t="s">
        <v>204</v>
      </c>
      <c r="G26" s="20" t="s">
        <v>237</v>
      </c>
      <c r="H26" s="20" t="s">
        <v>291</v>
      </c>
      <c r="I26" s="4"/>
      <c r="J26" s="4"/>
      <c r="K26" s="4"/>
      <c r="L26" s="4"/>
      <c r="M26" s="4"/>
    </row>
    <row r="27" spans="1:13" s="2" customFormat="1" x14ac:dyDescent="0.2">
      <c r="A27" s="9">
        <f t="shared" si="0"/>
        <v>21</v>
      </c>
      <c r="B27" s="19" t="s">
        <v>24</v>
      </c>
      <c r="C27" s="9">
        <v>1</v>
      </c>
      <c r="D27" s="21" t="s">
        <v>93</v>
      </c>
      <c r="E27" s="19" t="s">
        <v>152</v>
      </c>
      <c r="F27" s="24" t="s">
        <v>205</v>
      </c>
      <c r="G27" s="21" t="s">
        <v>238</v>
      </c>
      <c r="H27" s="21" t="s">
        <v>291</v>
      </c>
      <c r="I27" s="4"/>
      <c r="J27" s="4"/>
      <c r="K27" s="4"/>
      <c r="L27" s="4"/>
      <c r="M27" s="4"/>
    </row>
    <row r="28" spans="1:13" s="2" customFormat="1" x14ac:dyDescent="0.2">
      <c r="A28" s="8">
        <f t="shared" si="0"/>
        <v>22</v>
      </c>
      <c r="B28" s="18" t="s">
        <v>25</v>
      </c>
      <c r="C28" s="8">
        <v>1</v>
      </c>
      <c r="D28" s="20" t="s">
        <v>94</v>
      </c>
      <c r="E28" s="18" t="s">
        <v>153</v>
      </c>
      <c r="F28" s="23" t="s">
        <v>209</v>
      </c>
      <c r="G28" s="20" t="s">
        <v>239</v>
      </c>
      <c r="H28" s="20" t="s">
        <v>293</v>
      </c>
      <c r="I28" s="4"/>
      <c r="J28" s="4"/>
      <c r="K28" s="4"/>
      <c r="L28" s="4"/>
      <c r="M28" s="4"/>
    </row>
    <row r="29" spans="1:13" s="2" customFormat="1" x14ac:dyDescent="0.2">
      <c r="A29" s="8">
        <v>23</v>
      </c>
      <c r="B29" s="18" t="s">
        <v>341</v>
      </c>
      <c r="C29" s="8">
        <v>1</v>
      </c>
      <c r="D29" s="20" t="s">
        <v>339</v>
      </c>
      <c r="E29" s="18" t="s">
        <v>338</v>
      </c>
      <c r="F29" s="23" t="s">
        <v>203</v>
      </c>
      <c r="G29" s="20" t="s">
        <v>336</v>
      </c>
      <c r="H29" s="20" t="s">
        <v>337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26</v>
      </c>
      <c r="C30" s="9">
        <v>1</v>
      </c>
      <c r="D30" s="21" t="s">
        <v>95</v>
      </c>
      <c r="E30" s="19" t="s">
        <v>154</v>
      </c>
      <c r="F30" s="24" t="s">
        <v>323</v>
      </c>
      <c r="G30" s="21" t="s">
        <v>240</v>
      </c>
      <c r="H30" s="21" t="s">
        <v>296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27</v>
      </c>
      <c r="C31" s="8">
        <v>2</v>
      </c>
      <c r="D31" s="20" t="s">
        <v>96</v>
      </c>
      <c r="E31" s="18" t="s">
        <v>155</v>
      </c>
      <c r="F31" s="23" t="s">
        <v>321</v>
      </c>
      <c r="G31" s="20" t="s">
        <v>241</v>
      </c>
      <c r="H31" s="20" t="s">
        <v>297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28</v>
      </c>
      <c r="C32" s="9">
        <v>3</v>
      </c>
      <c r="D32" s="21" t="s">
        <v>97</v>
      </c>
      <c r="E32" s="19" t="s">
        <v>156</v>
      </c>
      <c r="F32" s="24" t="s">
        <v>210</v>
      </c>
      <c r="G32" s="21" t="s">
        <v>242</v>
      </c>
      <c r="H32" s="21" t="s">
        <v>298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29</v>
      </c>
      <c r="C33" s="8">
        <v>2</v>
      </c>
      <c r="D33" s="20" t="s">
        <v>84</v>
      </c>
      <c r="E33" s="18" t="s">
        <v>84</v>
      </c>
      <c r="F33" s="23"/>
      <c r="G33" s="20" t="s">
        <v>243</v>
      </c>
      <c r="H33" s="20" t="s">
        <v>84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30</v>
      </c>
      <c r="C34" s="9">
        <v>2</v>
      </c>
      <c r="D34" s="21" t="s">
        <v>98</v>
      </c>
      <c r="E34" s="19" t="s">
        <v>157</v>
      </c>
      <c r="F34" s="24" t="s">
        <v>322</v>
      </c>
      <c r="G34" s="21" t="s">
        <v>244</v>
      </c>
      <c r="H34" s="21" t="s">
        <v>316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31</v>
      </c>
      <c r="C35" s="8">
        <v>1</v>
      </c>
      <c r="D35" s="20" t="s">
        <v>99</v>
      </c>
      <c r="E35" s="18" t="s">
        <v>158</v>
      </c>
      <c r="F35" s="23" t="s">
        <v>211</v>
      </c>
      <c r="G35" s="20" t="s">
        <v>245</v>
      </c>
      <c r="H35" s="20" t="s">
        <v>299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32</v>
      </c>
      <c r="C36" s="9">
        <v>2</v>
      </c>
      <c r="D36" s="21" t="s">
        <v>84</v>
      </c>
      <c r="E36" s="19" t="s">
        <v>84</v>
      </c>
      <c r="F36" s="24" t="s">
        <v>84</v>
      </c>
      <c r="G36" s="21" t="s">
        <v>246</v>
      </c>
      <c r="H36" s="21" t="s">
        <v>300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33</v>
      </c>
      <c r="C37" s="8">
        <v>2</v>
      </c>
      <c r="D37" s="20" t="s">
        <v>100</v>
      </c>
      <c r="E37" s="18" t="s">
        <v>159</v>
      </c>
      <c r="F37" s="23" t="s">
        <v>211</v>
      </c>
      <c r="G37" s="20" t="s">
        <v>247</v>
      </c>
      <c r="H37" s="20" t="s">
        <v>301</v>
      </c>
      <c r="I37" s="4"/>
      <c r="J37" s="4"/>
      <c r="K37" s="4"/>
      <c r="L37" s="4"/>
      <c r="M37" s="4"/>
    </row>
    <row r="38" spans="1:13" s="2" customFormat="1" ht="38.25" x14ac:dyDescent="0.2">
      <c r="A38" s="9">
        <f t="shared" si="0"/>
        <v>32</v>
      </c>
      <c r="B38" s="19" t="s">
        <v>34</v>
      </c>
      <c r="C38" s="9">
        <v>10</v>
      </c>
      <c r="D38" s="21" t="s">
        <v>96</v>
      </c>
      <c r="E38" s="19" t="s">
        <v>160</v>
      </c>
      <c r="F38" s="24" t="s">
        <v>321</v>
      </c>
      <c r="G38" s="21" t="s">
        <v>248</v>
      </c>
      <c r="H38" s="21" t="s">
        <v>302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si="0"/>
        <v>33</v>
      </c>
      <c r="B39" s="18" t="s">
        <v>35</v>
      </c>
      <c r="C39" s="8">
        <v>4</v>
      </c>
      <c r="D39" s="20" t="s">
        <v>101</v>
      </c>
      <c r="E39" s="18" t="s">
        <v>161</v>
      </c>
      <c r="F39" s="23" t="s">
        <v>320</v>
      </c>
      <c r="G39" s="20" t="s">
        <v>249</v>
      </c>
      <c r="H39" s="20" t="s">
        <v>303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36</v>
      </c>
      <c r="C40" s="9">
        <v>1</v>
      </c>
      <c r="D40" s="21" t="s">
        <v>102</v>
      </c>
      <c r="E40" s="19" t="s">
        <v>162</v>
      </c>
      <c r="F40" s="24" t="s">
        <v>319</v>
      </c>
      <c r="G40" s="21" t="s">
        <v>250</v>
      </c>
      <c r="H40" s="21" t="s">
        <v>304</v>
      </c>
      <c r="I40" s="4"/>
      <c r="J40" s="4"/>
      <c r="K40" s="4"/>
      <c r="L40" s="4"/>
      <c r="M40" s="4"/>
    </row>
    <row r="41" spans="1:13" s="2" customFormat="1" x14ac:dyDescent="0.2">
      <c r="A41" s="8">
        <f t="shared" ref="A41:A72" si="1">ROW(A41)-ROW($A$6)</f>
        <v>35</v>
      </c>
      <c r="B41" s="18" t="s">
        <v>37</v>
      </c>
      <c r="C41" s="8">
        <v>2</v>
      </c>
      <c r="D41" s="20" t="s">
        <v>103</v>
      </c>
      <c r="E41" s="18" t="s">
        <v>163</v>
      </c>
      <c r="F41" s="23" t="s">
        <v>318</v>
      </c>
      <c r="G41" s="20" t="s">
        <v>251</v>
      </c>
      <c r="H41" s="20" t="s">
        <v>305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38</v>
      </c>
      <c r="C42" s="9">
        <v>1</v>
      </c>
      <c r="D42" s="21" t="s">
        <v>104</v>
      </c>
      <c r="E42" s="19" t="s">
        <v>164</v>
      </c>
      <c r="F42" s="24" t="s">
        <v>317</v>
      </c>
      <c r="G42" s="21" t="s">
        <v>252</v>
      </c>
      <c r="H42" s="21" t="s">
        <v>306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39</v>
      </c>
      <c r="C43" s="8">
        <v>2</v>
      </c>
      <c r="D43" s="20" t="s">
        <v>105</v>
      </c>
      <c r="E43" s="18" t="s">
        <v>165</v>
      </c>
      <c r="F43" s="23" t="s">
        <v>212</v>
      </c>
      <c r="G43" s="20" t="s">
        <v>253</v>
      </c>
      <c r="H43" s="20" t="s">
        <v>291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40</v>
      </c>
      <c r="C44" s="9">
        <v>1</v>
      </c>
      <c r="D44" s="21" t="s">
        <v>106</v>
      </c>
      <c r="E44" s="19" t="s">
        <v>166</v>
      </c>
      <c r="F44" s="24" t="s">
        <v>212</v>
      </c>
      <c r="G44" s="21" t="s">
        <v>254</v>
      </c>
      <c r="H44" s="21" t="s">
        <v>291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41</v>
      </c>
      <c r="C45" s="8">
        <v>1</v>
      </c>
      <c r="D45" s="20" t="s">
        <v>107</v>
      </c>
      <c r="E45" s="18" t="s">
        <v>167</v>
      </c>
      <c r="F45" s="23" t="s">
        <v>212</v>
      </c>
      <c r="G45" s="20" t="s">
        <v>255</v>
      </c>
      <c r="H45" s="20" t="s">
        <v>291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42</v>
      </c>
      <c r="C46" s="9">
        <v>1</v>
      </c>
      <c r="D46" s="21" t="s">
        <v>108</v>
      </c>
      <c r="E46" s="19" t="s">
        <v>168</v>
      </c>
      <c r="F46" s="24" t="s">
        <v>212</v>
      </c>
      <c r="G46" s="21" t="s">
        <v>256</v>
      </c>
      <c r="H46" s="21" t="s">
        <v>291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43</v>
      </c>
      <c r="C47" s="8">
        <v>1</v>
      </c>
      <c r="D47" s="20" t="s">
        <v>109</v>
      </c>
      <c r="E47" s="18" t="s">
        <v>169</v>
      </c>
      <c r="F47" s="23" t="s">
        <v>212</v>
      </c>
      <c r="G47" s="20" t="s">
        <v>257</v>
      </c>
      <c r="H47" s="20" t="s">
        <v>291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44</v>
      </c>
      <c r="C48" s="9">
        <v>1</v>
      </c>
      <c r="D48" s="21" t="s">
        <v>110</v>
      </c>
      <c r="E48" s="19" t="s">
        <v>170</v>
      </c>
      <c r="F48" s="24" t="s">
        <v>212</v>
      </c>
      <c r="G48" s="21" t="s">
        <v>258</v>
      </c>
      <c r="H48" s="21" t="s">
        <v>291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45</v>
      </c>
      <c r="C49" s="8">
        <v>1</v>
      </c>
      <c r="D49" s="20" t="s">
        <v>111</v>
      </c>
      <c r="E49" s="18" t="s">
        <v>171</v>
      </c>
      <c r="F49" s="23" t="s">
        <v>212</v>
      </c>
      <c r="G49" s="20" t="s">
        <v>259</v>
      </c>
      <c r="H49" s="20" t="s">
        <v>291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46</v>
      </c>
      <c r="C50" s="9">
        <v>1</v>
      </c>
      <c r="D50" s="21" t="s">
        <v>112</v>
      </c>
      <c r="E50" s="19" t="s">
        <v>172</v>
      </c>
      <c r="F50" s="24" t="s">
        <v>212</v>
      </c>
      <c r="G50" s="21" t="s">
        <v>260</v>
      </c>
      <c r="H50" s="21" t="s">
        <v>291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47</v>
      </c>
      <c r="C51" s="8">
        <v>1</v>
      </c>
      <c r="D51" s="20" t="s">
        <v>113</v>
      </c>
      <c r="E51" s="18" t="s">
        <v>173</v>
      </c>
      <c r="F51" s="23" t="s">
        <v>212</v>
      </c>
      <c r="G51" s="20" t="s">
        <v>261</v>
      </c>
      <c r="H51" s="20" t="s">
        <v>293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48</v>
      </c>
      <c r="C52" s="9">
        <v>1</v>
      </c>
      <c r="D52" s="21" t="s">
        <v>114</v>
      </c>
      <c r="E52" s="19" t="s">
        <v>174</v>
      </c>
      <c r="F52" s="24" t="s">
        <v>212</v>
      </c>
      <c r="G52" s="21" t="s">
        <v>262</v>
      </c>
      <c r="H52" s="21" t="s">
        <v>291</v>
      </c>
      <c r="I52" s="4"/>
      <c r="J52" s="4"/>
      <c r="K52" s="4"/>
      <c r="L52" s="4"/>
      <c r="M52" s="4"/>
    </row>
    <row r="53" spans="1:13" s="2" customFormat="1" ht="51" x14ac:dyDescent="0.2">
      <c r="A53" s="8">
        <f t="shared" si="1"/>
        <v>47</v>
      </c>
      <c r="B53" s="18" t="s">
        <v>49</v>
      </c>
      <c r="C53" s="8">
        <v>10</v>
      </c>
      <c r="D53" s="20" t="s">
        <v>115</v>
      </c>
      <c r="E53" s="18" t="s">
        <v>175</v>
      </c>
      <c r="F53" s="23" t="s">
        <v>212</v>
      </c>
      <c r="G53" s="20" t="s">
        <v>263</v>
      </c>
      <c r="H53" s="20" t="s">
        <v>291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50</v>
      </c>
      <c r="C54" s="9">
        <v>2</v>
      </c>
      <c r="D54" s="21" t="s">
        <v>116</v>
      </c>
      <c r="E54" s="19" t="s">
        <v>176</v>
      </c>
      <c r="F54" s="24" t="s">
        <v>212</v>
      </c>
      <c r="G54" s="21" t="s">
        <v>264</v>
      </c>
      <c r="H54" s="21" t="s">
        <v>307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51</v>
      </c>
      <c r="C55" s="8">
        <v>2</v>
      </c>
      <c r="D55" s="20" t="s">
        <v>117</v>
      </c>
      <c r="E55" s="18" t="s">
        <v>177</v>
      </c>
      <c r="F55" s="23" t="s">
        <v>212</v>
      </c>
      <c r="G55" s="20" t="s">
        <v>265</v>
      </c>
      <c r="H55" s="20" t="s">
        <v>294</v>
      </c>
      <c r="I55" s="4"/>
      <c r="J55" s="4"/>
      <c r="K55" s="4"/>
      <c r="L55" s="4"/>
      <c r="M55" s="4"/>
    </row>
    <row r="56" spans="1:13" s="2" customFormat="1" ht="25.5" x14ac:dyDescent="0.2">
      <c r="A56" s="9">
        <f t="shared" si="1"/>
        <v>50</v>
      </c>
      <c r="B56" s="19" t="s">
        <v>52</v>
      </c>
      <c r="C56" s="9">
        <v>4</v>
      </c>
      <c r="D56" s="21" t="s">
        <v>118</v>
      </c>
      <c r="E56" s="19" t="s">
        <v>178</v>
      </c>
      <c r="F56" s="24" t="s">
        <v>213</v>
      </c>
      <c r="G56" s="21" t="s">
        <v>266</v>
      </c>
      <c r="H56" s="21" t="s">
        <v>307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53</v>
      </c>
      <c r="C57" s="8">
        <v>2</v>
      </c>
      <c r="D57" s="20" t="s">
        <v>104</v>
      </c>
      <c r="E57" s="18" t="s">
        <v>179</v>
      </c>
      <c r="F57" s="23" t="s">
        <v>202</v>
      </c>
      <c r="G57" s="20" t="s">
        <v>267</v>
      </c>
      <c r="H57" s="20" t="s">
        <v>305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19" t="s">
        <v>54</v>
      </c>
      <c r="C58" s="9">
        <v>2</v>
      </c>
      <c r="D58" s="21" t="s">
        <v>119</v>
      </c>
      <c r="E58" s="19" t="s">
        <v>180</v>
      </c>
      <c r="F58" s="24" t="s">
        <v>212</v>
      </c>
      <c r="G58" s="21" t="s">
        <v>268</v>
      </c>
      <c r="H58" s="21" t="s">
        <v>291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8" t="s">
        <v>55</v>
      </c>
      <c r="C59" s="8">
        <v>1</v>
      </c>
      <c r="D59" s="20" t="s">
        <v>120</v>
      </c>
      <c r="E59" s="18" t="s">
        <v>181</v>
      </c>
      <c r="F59" s="23" t="s">
        <v>212</v>
      </c>
      <c r="G59" s="20" t="s">
        <v>269</v>
      </c>
      <c r="H59" s="20" t="s">
        <v>291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19" t="s">
        <v>56</v>
      </c>
      <c r="C60" s="9">
        <v>1</v>
      </c>
      <c r="D60" s="21" t="s">
        <v>332</v>
      </c>
      <c r="E60" s="19" t="s">
        <v>333</v>
      </c>
      <c r="F60" s="24" t="s">
        <v>212</v>
      </c>
      <c r="G60" s="21" t="s">
        <v>334</v>
      </c>
      <c r="H60" s="21" t="s">
        <v>291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8" t="s">
        <v>57</v>
      </c>
      <c r="C61" s="8">
        <v>1</v>
      </c>
      <c r="D61" s="20" t="s">
        <v>121</v>
      </c>
      <c r="E61" s="18" t="s">
        <v>182</v>
      </c>
      <c r="F61" s="23" t="s">
        <v>214</v>
      </c>
      <c r="G61" s="20" t="s">
        <v>270</v>
      </c>
      <c r="H61" s="20" t="s">
        <v>308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19" t="s">
        <v>58</v>
      </c>
      <c r="C62" s="9">
        <v>1</v>
      </c>
      <c r="D62" s="21" t="s">
        <v>122</v>
      </c>
      <c r="E62" s="19" t="s">
        <v>183</v>
      </c>
      <c r="F62" s="24" t="s">
        <v>212</v>
      </c>
      <c r="G62" s="21" t="s">
        <v>271</v>
      </c>
      <c r="H62" s="21" t="s">
        <v>291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8" t="s">
        <v>59</v>
      </c>
      <c r="C63" s="8">
        <v>1</v>
      </c>
      <c r="D63" s="20" t="s">
        <v>123</v>
      </c>
      <c r="E63" s="18" t="s">
        <v>184</v>
      </c>
      <c r="F63" s="23" t="s">
        <v>212</v>
      </c>
      <c r="G63" s="20" t="s">
        <v>272</v>
      </c>
      <c r="H63" s="20" t="s">
        <v>291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60</v>
      </c>
      <c r="C64" s="9">
        <v>1</v>
      </c>
      <c r="D64" s="21" t="s">
        <v>124</v>
      </c>
      <c r="E64" s="19" t="s">
        <v>185</v>
      </c>
      <c r="F64" s="24" t="s">
        <v>212</v>
      </c>
      <c r="G64" s="21" t="s">
        <v>273</v>
      </c>
      <c r="H64" s="21" t="s">
        <v>291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61</v>
      </c>
      <c r="C65" s="8">
        <v>1</v>
      </c>
      <c r="D65" s="20" t="s">
        <v>125</v>
      </c>
      <c r="E65" s="18" t="s">
        <v>186</v>
      </c>
      <c r="F65" s="23" t="s">
        <v>317</v>
      </c>
      <c r="G65" s="20" t="s">
        <v>274</v>
      </c>
      <c r="H65" s="20" t="s">
        <v>306</v>
      </c>
      <c r="I65" s="4"/>
      <c r="J65" s="4"/>
      <c r="K65" s="4"/>
      <c r="L65" s="4"/>
      <c r="M65" s="4"/>
    </row>
    <row r="66" spans="1:13" s="2" customFormat="1" ht="25.5" x14ac:dyDescent="0.2">
      <c r="A66" s="9">
        <f t="shared" si="1"/>
        <v>60</v>
      </c>
      <c r="B66" s="19" t="s">
        <v>62</v>
      </c>
      <c r="C66" s="9">
        <v>4</v>
      </c>
      <c r="D66" s="21" t="s">
        <v>126</v>
      </c>
      <c r="E66" s="19" t="s">
        <v>187</v>
      </c>
      <c r="F66" s="24" t="s">
        <v>212</v>
      </c>
      <c r="G66" s="21" t="s">
        <v>275</v>
      </c>
      <c r="H66" s="21" t="s">
        <v>291</v>
      </c>
      <c r="I66" s="4"/>
      <c r="J66" s="4"/>
      <c r="K66" s="4"/>
      <c r="L66" s="4"/>
      <c r="M66" s="4"/>
    </row>
    <row r="67" spans="1:13" s="2" customFormat="1" x14ac:dyDescent="0.2">
      <c r="A67" s="8">
        <f t="shared" si="1"/>
        <v>61</v>
      </c>
      <c r="B67" s="18" t="s">
        <v>63</v>
      </c>
      <c r="C67" s="8">
        <v>1</v>
      </c>
      <c r="D67" s="20" t="s">
        <v>127</v>
      </c>
      <c r="E67" s="18" t="s">
        <v>188</v>
      </c>
      <c r="F67" s="23" t="s">
        <v>212</v>
      </c>
      <c r="G67" s="20" t="s">
        <v>276</v>
      </c>
      <c r="H67" s="20" t="s">
        <v>291</v>
      </c>
      <c r="I67" s="4"/>
      <c r="J67" s="4"/>
      <c r="K67" s="4"/>
      <c r="L67" s="4"/>
      <c r="M67" s="4"/>
    </row>
    <row r="68" spans="1:13" s="2" customFormat="1" x14ac:dyDescent="0.2">
      <c r="A68" s="9">
        <f t="shared" si="1"/>
        <v>62</v>
      </c>
      <c r="B68" s="19" t="s">
        <v>64</v>
      </c>
      <c r="C68" s="9">
        <v>2</v>
      </c>
      <c r="D68" s="21" t="s">
        <v>128</v>
      </c>
      <c r="E68" s="19" t="s">
        <v>189</v>
      </c>
      <c r="F68" s="24" t="s">
        <v>212</v>
      </c>
      <c r="G68" s="21" t="s">
        <v>277</v>
      </c>
      <c r="H68" s="21" t="s">
        <v>291</v>
      </c>
      <c r="I68" s="4"/>
      <c r="J68" s="4"/>
      <c r="K68" s="4"/>
      <c r="L68" s="4"/>
      <c r="M68" s="4"/>
    </row>
    <row r="69" spans="1:13" s="2" customFormat="1" x14ac:dyDescent="0.2">
      <c r="A69" s="8">
        <f t="shared" si="1"/>
        <v>63</v>
      </c>
      <c r="B69" s="18" t="s">
        <v>65</v>
      </c>
      <c r="C69" s="8">
        <v>1</v>
      </c>
      <c r="D69" s="20" t="s">
        <v>129</v>
      </c>
      <c r="E69" s="18" t="s">
        <v>190</v>
      </c>
      <c r="F69" s="23" t="s">
        <v>212</v>
      </c>
      <c r="G69" s="20" t="s">
        <v>278</v>
      </c>
      <c r="H69" s="20" t="s">
        <v>291</v>
      </c>
      <c r="I69" s="4"/>
      <c r="J69" s="4"/>
      <c r="K69" s="4"/>
      <c r="L69" s="4"/>
      <c r="M69" s="4"/>
    </row>
    <row r="70" spans="1:13" s="2" customFormat="1" x14ac:dyDescent="0.2">
      <c r="A70" s="9">
        <f t="shared" si="1"/>
        <v>64</v>
      </c>
      <c r="B70" s="19" t="s">
        <v>66</v>
      </c>
      <c r="C70" s="9">
        <v>1</v>
      </c>
      <c r="D70" s="21" t="s">
        <v>130</v>
      </c>
      <c r="E70" s="19" t="s">
        <v>191</v>
      </c>
      <c r="F70" s="24" t="s">
        <v>212</v>
      </c>
      <c r="G70" s="21" t="s">
        <v>279</v>
      </c>
      <c r="H70" s="21" t="s">
        <v>291</v>
      </c>
      <c r="I70" s="4"/>
      <c r="J70" s="4"/>
      <c r="K70" s="4"/>
      <c r="L70" s="4"/>
      <c r="M70" s="4"/>
    </row>
    <row r="71" spans="1:13" s="2" customFormat="1" x14ac:dyDescent="0.2">
      <c r="A71" s="8">
        <f t="shared" si="1"/>
        <v>65</v>
      </c>
      <c r="B71" s="18" t="s">
        <v>67</v>
      </c>
      <c r="C71" s="8">
        <v>1</v>
      </c>
      <c r="D71" s="20" t="s">
        <v>131</v>
      </c>
      <c r="E71" s="18" t="s">
        <v>192</v>
      </c>
      <c r="F71" s="23" t="s">
        <v>212</v>
      </c>
      <c r="G71" s="20" t="s">
        <v>280</v>
      </c>
      <c r="H71" s="20" t="s">
        <v>291</v>
      </c>
      <c r="I71" s="4"/>
      <c r="J71" s="4"/>
      <c r="K71" s="4"/>
      <c r="L71" s="4"/>
      <c r="M71" s="4"/>
    </row>
    <row r="72" spans="1:13" s="2" customFormat="1" x14ac:dyDescent="0.2">
      <c r="A72" s="9">
        <f t="shared" si="1"/>
        <v>66</v>
      </c>
      <c r="B72" s="19" t="s">
        <v>68</v>
      </c>
      <c r="C72" s="9">
        <v>2</v>
      </c>
      <c r="D72" s="21" t="s">
        <v>132</v>
      </c>
      <c r="E72" s="19" t="s">
        <v>193</v>
      </c>
      <c r="F72" s="24" t="s">
        <v>215</v>
      </c>
      <c r="G72" s="21" t="s">
        <v>281</v>
      </c>
      <c r="H72" s="21" t="s">
        <v>193</v>
      </c>
      <c r="I72" s="4"/>
      <c r="J72" s="4"/>
      <c r="K72" s="4"/>
      <c r="L72" s="4"/>
      <c r="M72" s="4"/>
    </row>
    <row r="73" spans="1:13" s="2" customFormat="1" x14ac:dyDescent="0.2">
      <c r="A73" s="8">
        <f t="shared" ref="A73:A79" si="2">ROW(A73)-ROW($A$6)</f>
        <v>67</v>
      </c>
      <c r="B73" s="18" t="s">
        <v>69</v>
      </c>
      <c r="C73" s="8">
        <v>2</v>
      </c>
      <c r="D73" s="20" t="s">
        <v>133</v>
      </c>
      <c r="E73" s="18" t="s">
        <v>194</v>
      </c>
      <c r="F73" s="23" t="s">
        <v>215</v>
      </c>
      <c r="G73" s="20" t="s">
        <v>282</v>
      </c>
      <c r="H73" s="20" t="s">
        <v>194</v>
      </c>
      <c r="I73" s="4"/>
      <c r="J73" s="4"/>
      <c r="K73" s="4"/>
      <c r="L73" s="4"/>
      <c r="M73" s="4"/>
    </row>
    <row r="74" spans="1:13" s="2" customFormat="1" ht="140.25" x14ac:dyDescent="0.2">
      <c r="A74" s="9">
        <f t="shared" si="2"/>
        <v>68</v>
      </c>
      <c r="B74" s="19" t="s">
        <v>70</v>
      </c>
      <c r="C74" s="9">
        <v>24</v>
      </c>
      <c r="D74" s="21" t="s">
        <v>134</v>
      </c>
      <c r="E74" s="19" t="s">
        <v>195</v>
      </c>
      <c r="F74" s="24" t="s">
        <v>216</v>
      </c>
      <c r="G74" s="21" t="s">
        <v>283</v>
      </c>
      <c r="H74" s="21" t="s">
        <v>309</v>
      </c>
      <c r="I74" s="4"/>
      <c r="J74" s="4"/>
      <c r="K74" s="4"/>
      <c r="L74" s="4"/>
      <c r="M74" s="4"/>
    </row>
    <row r="75" spans="1:13" s="2" customFormat="1" ht="25.5" x14ac:dyDescent="0.2">
      <c r="A75" s="8">
        <f t="shared" si="2"/>
        <v>69</v>
      </c>
      <c r="B75" s="18" t="s">
        <v>71</v>
      </c>
      <c r="C75" s="8">
        <v>2</v>
      </c>
      <c r="D75" s="20" t="s">
        <v>84</v>
      </c>
      <c r="E75" s="18" t="s">
        <v>196</v>
      </c>
      <c r="F75" s="23" t="s">
        <v>217</v>
      </c>
      <c r="G75" s="20" t="s">
        <v>284</v>
      </c>
      <c r="H75" s="20" t="s">
        <v>310</v>
      </c>
      <c r="I75" s="4"/>
      <c r="J75" s="4"/>
      <c r="K75" s="4"/>
      <c r="L75" s="4"/>
      <c r="M75" s="4"/>
    </row>
    <row r="76" spans="1:13" s="2" customFormat="1" ht="38.25" x14ac:dyDescent="0.2">
      <c r="A76" s="9">
        <f t="shared" si="2"/>
        <v>70</v>
      </c>
      <c r="B76" s="19" t="s">
        <v>72</v>
      </c>
      <c r="C76" s="9">
        <v>1</v>
      </c>
      <c r="D76" s="21" t="s">
        <v>84</v>
      </c>
      <c r="E76" s="19" t="s">
        <v>197</v>
      </c>
      <c r="F76" s="24" t="s">
        <v>217</v>
      </c>
      <c r="G76" s="21" t="s">
        <v>285</v>
      </c>
      <c r="H76" s="21" t="s">
        <v>311</v>
      </c>
      <c r="I76" s="4"/>
      <c r="J76" s="4"/>
      <c r="K76" s="4"/>
      <c r="L76" s="4"/>
      <c r="M76" s="4"/>
    </row>
    <row r="77" spans="1:13" s="2" customFormat="1" ht="25.5" x14ac:dyDescent="0.2">
      <c r="A77" s="8">
        <f t="shared" si="2"/>
        <v>71</v>
      </c>
      <c r="B77" s="18" t="s">
        <v>73</v>
      </c>
      <c r="C77" s="8">
        <v>3</v>
      </c>
      <c r="D77" s="20" t="s">
        <v>84</v>
      </c>
      <c r="E77" s="18" t="s">
        <v>198</v>
      </c>
      <c r="F77" s="23" t="s">
        <v>217</v>
      </c>
      <c r="G77" s="20" t="s">
        <v>286</v>
      </c>
      <c r="H77" s="20" t="s">
        <v>312</v>
      </c>
      <c r="I77" s="4"/>
      <c r="J77" s="4"/>
      <c r="K77" s="4"/>
      <c r="L77" s="4"/>
      <c r="M77" s="4"/>
    </row>
    <row r="78" spans="1:13" s="2" customFormat="1" ht="25.5" x14ac:dyDescent="0.2">
      <c r="A78" s="9">
        <f t="shared" si="2"/>
        <v>72</v>
      </c>
      <c r="B78" s="19" t="s">
        <v>74</v>
      </c>
      <c r="C78" s="9">
        <v>1</v>
      </c>
      <c r="D78" s="21" t="s">
        <v>84</v>
      </c>
      <c r="E78" s="19" t="s">
        <v>199</v>
      </c>
      <c r="F78" s="24" t="s">
        <v>217</v>
      </c>
      <c r="G78" s="21" t="s">
        <v>287</v>
      </c>
      <c r="H78" s="21" t="s">
        <v>313</v>
      </c>
      <c r="I78" s="4"/>
      <c r="J78" s="4"/>
      <c r="K78" s="4"/>
      <c r="L78" s="4"/>
      <c r="M78" s="4"/>
    </row>
    <row r="79" spans="1:13" s="2" customFormat="1" ht="25.5" x14ac:dyDescent="0.2">
      <c r="A79" s="8">
        <f t="shared" si="2"/>
        <v>73</v>
      </c>
      <c r="B79" s="18" t="s">
        <v>75</v>
      </c>
      <c r="C79" s="8">
        <v>1</v>
      </c>
      <c r="D79" s="20" t="s">
        <v>84</v>
      </c>
      <c r="E79" s="18" t="s">
        <v>200</v>
      </c>
      <c r="F79" s="23" t="s">
        <v>217</v>
      </c>
      <c r="G79" s="20" t="s">
        <v>288</v>
      </c>
      <c r="H79" s="20" t="s">
        <v>314</v>
      </c>
      <c r="I79" s="4"/>
      <c r="J79" s="4"/>
      <c r="K79" s="4"/>
      <c r="L79" s="4"/>
      <c r="M79" s="4"/>
    </row>
    <row r="80" spans="1:13" ht="16.5" customHeight="1" x14ac:dyDescent="0.2">
      <c r="B80" s="11"/>
      <c r="C80" s="7"/>
      <c r="E80" s="6"/>
      <c r="F80" s="7"/>
    </row>
  </sheetData>
  <phoneticPr fontId="0" type="noConversion"/>
  <conditionalFormatting sqref="F7:F8">
    <cfRule type="containsText" dxfId="70" priority="72" stopIfTrue="1" operator="containsText" text=", ">
      <formula>NOT(ISERROR(SEARCH(", ",F7)))</formula>
    </cfRule>
  </conditionalFormatting>
  <conditionalFormatting sqref="F9">
    <cfRule type="containsText" dxfId="69" priority="71" stopIfTrue="1" operator="containsText" text=", ">
      <formula>NOT(ISERROR(SEARCH(", ",F9)))</formula>
    </cfRule>
  </conditionalFormatting>
  <conditionalFormatting sqref="F10">
    <cfRule type="containsText" dxfId="68" priority="70" stopIfTrue="1" operator="containsText" text=", ">
      <formula>NOT(ISERROR(SEARCH(", ",F10)))</formula>
    </cfRule>
  </conditionalFormatting>
  <conditionalFormatting sqref="F11">
    <cfRule type="containsText" dxfId="67" priority="69" stopIfTrue="1" operator="containsText" text=", ">
      <formula>NOT(ISERROR(SEARCH(", ",F11)))</formula>
    </cfRule>
  </conditionalFormatting>
  <conditionalFormatting sqref="F12">
    <cfRule type="containsText" dxfId="66" priority="68" stopIfTrue="1" operator="containsText" text=", ">
      <formula>NOT(ISERROR(SEARCH(", ",F12)))</formula>
    </cfRule>
  </conditionalFormatting>
  <conditionalFormatting sqref="F13">
    <cfRule type="containsText" dxfId="65" priority="67" stopIfTrue="1" operator="containsText" text=", ">
      <formula>NOT(ISERROR(SEARCH(", ",F13)))</formula>
    </cfRule>
  </conditionalFormatting>
  <conditionalFormatting sqref="F14">
    <cfRule type="containsText" dxfId="64" priority="66" stopIfTrue="1" operator="containsText" text=", ">
      <formula>NOT(ISERROR(SEARCH(", ",F14)))</formula>
    </cfRule>
  </conditionalFormatting>
  <conditionalFormatting sqref="F15">
    <cfRule type="containsText" dxfId="63" priority="65" stopIfTrue="1" operator="containsText" text=", ">
      <formula>NOT(ISERROR(SEARCH(", ",F15)))</formula>
    </cfRule>
  </conditionalFormatting>
  <conditionalFormatting sqref="F16">
    <cfRule type="containsText" dxfId="62" priority="64" stopIfTrue="1" operator="containsText" text=", ">
      <formula>NOT(ISERROR(SEARCH(", ",F16)))</formula>
    </cfRule>
  </conditionalFormatting>
  <conditionalFormatting sqref="F17">
    <cfRule type="containsText" dxfId="61" priority="63" stopIfTrue="1" operator="containsText" text=", ">
      <formula>NOT(ISERROR(SEARCH(", ",F17)))</formula>
    </cfRule>
  </conditionalFormatting>
  <conditionalFormatting sqref="F18">
    <cfRule type="containsText" dxfId="60" priority="62" stopIfTrue="1" operator="containsText" text=", ">
      <formula>NOT(ISERROR(SEARCH(", ",F18)))</formula>
    </cfRule>
  </conditionalFormatting>
  <conditionalFormatting sqref="F19">
    <cfRule type="containsText" dxfId="59" priority="61" stopIfTrue="1" operator="containsText" text=", ">
      <formula>NOT(ISERROR(SEARCH(", ",F19)))</formula>
    </cfRule>
  </conditionalFormatting>
  <conditionalFormatting sqref="F20">
    <cfRule type="containsText" dxfId="58" priority="60" stopIfTrue="1" operator="containsText" text=", ">
      <formula>NOT(ISERROR(SEARCH(", ",F20)))</formula>
    </cfRule>
  </conditionalFormatting>
  <conditionalFormatting sqref="F21">
    <cfRule type="containsText" dxfId="57" priority="59" stopIfTrue="1" operator="containsText" text=", ">
      <formula>NOT(ISERROR(SEARCH(", ",F21)))</formula>
    </cfRule>
  </conditionalFormatting>
  <conditionalFormatting sqref="F22">
    <cfRule type="containsText" dxfId="56" priority="58" stopIfTrue="1" operator="containsText" text=", ">
      <formula>NOT(ISERROR(SEARCH(", ",F22)))</formula>
    </cfRule>
  </conditionalFormatting>
  <conditionalFormatting sqref="F23">
    <cfRule type="containsText" dxfId="55" priority="57" stopIfTrue="1" operator="containsText" text=", ">
      <formula>NOT(ISERROR(SEARCH(", ",F23)))</formula>
    </cfRule>
  </conditionalFormatting>
  <conditionalFormatting sqref="F24">
    <cfRule type="containsText" dxfId="54" priority="56" stopIfTrue="1" operator="containsText" text=", ">
      <formula>NOT(ISERROR(SEARCH(", ",F24)))</formula>
    </cfRule>
  </conditionalFormatting>
  <conditionalFormatting sqref="F26">
    <cfRule type="containsText" dxfId="53" priority="55" stopIfTrue="1" operator="containsText" text=", ">
      <formula>NOT(ISERROR(SEARCH(", ",F26)))</formula>
    </cfRule>
  </conditionalFormatting>
  <conditionalFormatting sqref="F27">
    <cfRule type="containsText" dxfId="52" priority="54" stopIfTrue="1" operator="containsText" text=", ">
      <formula>NOT(ISERROR(SEARCH(", ",F27)))</formula>
    </cfRule>
  </conditionalFormatting>
  <conditionalFormatting sqref="F28:F29">
    <cfRule type="containsText" dxfId="51" priority="53" stopIfTrue="1" operator="containsText" text=", ">
      <formula>NOT(ISERROR(SEARCH(", ",F28)))</formula>
    </cfRule>
  </conditionalFormatting>
  <conditionalFormatting sqref="F30">
    <cfRule type="containsText" dxfId="50" priority="52" stopIfTrue="1" operator="containsText" text=", ">
      <formula>NOT(ISERROR(SEARCH(", ",F30)))</formula>
    </cfRule>
  </conditionalFormatting>
  <conditionalFormatting sqref="F31">
    <cfRule type="containsText" dxfId="49" priority="51" stopIfTrue="1" operator="containsText" text=", ">
      <formula>NOT(ISERROR(SEARCH(", ",F31)))</formula>
    </cfRule>
  </conditionalFormatting>
  <conditionalFormatting sqref="F32">
    <cfRule type="containsText" dxfId="48" priority="50" stopIfTrue="1" operator="containsText" text=", ">
      <formula>NOT(ISERROR(SEARCH(", ",F32)))</formula>
    </cfRule>
  </conditionalFormatting>
  <conditionalFormatting sqref="F33">
    <cfRule type="containsText" dxfId="47" priority="49" stopIfTrue="1" operator="containsText" text=", ">
      <formula>NOT(ISERROR(SEARCH(", ",F33)))</formula>
    </cfRule>
  </conditionalFormatting>
  <conditionalFormatting sqref="F34">
    <cfRule type="containsText" dxfId="46" priority="48" stopIfTrue="1" operator="containsText" text=", ">
      <formula>NOT(ISERROR(SEARCH(", ",F34)))</formula>
    </cfRule>
  </conditionalFormatting>
  <conditionalFormatting sqref="F35">
    <cfRule type="containsText" dxfId="45" priority="47" stopIfTrue="1" operator="containsText" text=", ">
      <formula>NOT(ISERROR(SEARCH(", ",F35)))</formula>
    </cfRule>
  </conditionalFormatting>
  <conditionalFormatting sqref="F36">
    <cfRule type="containsText" dxfId="44" priority="46" stopIfTrue="1" operator="containsText" text=", ">
      <formula>NOT(ISERROR(SEARCH(", ",F36)))</formula>
    </cfRule>
  </conditionalFormatting>
  <conditionalFormatting sqref="F37">
    <cfRule type="containsText" dxfId="43" priority="45" stopIfTrue="1" operator="containsText" text=", ">
      <formula>NOT(ISERROR(SEARCH(", ",F37)))</formula>
    </cfRule>
  </conditionalFormatting>
  <conditionalFormatting sqref="F38">
    <cfRule type="containsText" dxfId="42" priority="44" stopIfTrue="1" operator="containsText" text=", ">
      <formula>NOT(ISERROR(SEARCH(", ",F38)))</formula>
    </cfRule>
  </conditionalFormatting>
  <conditionalFormatting sqref="F39">
    <cfRule type="containsText" dxfId="41" priority="43" stopIfTrue="1" operator="containsText" text=", ">
      <formula>NOT(ISERROR(SEARCH(", ",F39)))</formula>
    </cfRule>
  </conditionalFormatting>
  <conditionalFormatting sqref="F40">
    <cfRule type="containsText" dxfId="40" priority="42" stopIfTrue="1" operator="containsText" text=", ">
      <formula>NOT(ISERROR(SEARCH(", ",F40)))</formula>
    </cfRule>
  </conditionalFormatting>
  <conditionalFormatting sqref="F41">
    <cfRule type="containsText" dxfId="39" priority="41" stopIfTrue="1" operator="containsText" text=", ">
      <formula>NOT(ISERROR(SEARCH(", ",F41)))</formula>
    </cfRule>
  </conditionalFormatting>
  <conditionalFormatting sqref="F42">
    <cfRule type="containsText" dxfId="38" priority="40" stopIfTrue="1" operator="containsText" text=", ">
      <formula>NOT(ISERROR(SEARCH(", ",F42)))</formula>
    </cfRule>
  </conditionalFormatting>
  <conditionalFormatting sqref="F43">
    <cfRule type="containsText" dxfId="37" priority="39" stopIfTrue="1" operator="containsText" text=", ">
      <formula>NOT(ISERROR(SEARCH(", ",F43)))</formula>
    </cfRule>
  </conditionalFormatting>
  <conditionalFormatting sqref="F44">
    <cfRule type="containsText" dxfId="36" priority="38" stopIfTrue="1" operator="containsText" text=", ">
      <formula>NOT(ISERROR(SEARCH(", ",F44)))</formula>
    </cfRule>
  </conditionalFormatting>
  <conditionalFormatting sqref="F45">
    <cfRule type="containsText" dxfId="35" priority="37" stopIfTrue="1" operator="containsText" text=", ">
      <formula>NOT(ISERROR(SEARCH(", ",F45)))</formula>
    </cfRule>
  </conditionalFormatting>
  <conditionalFormatting sqref="F46">
    <cfRule type="containsText" dxfId="34" priority="36" stopIfTrue="1" operator="containsText" text=", ">
      <formula>NOT(ISERROR(SEARCH(", ",F46)))</formula>
    </cfRule>
  </conditionalFormatting>
  <conditionalFormatting sqref="F47">
    <cfRule type="containsText" dxfId="33" priority="35" stopIfTrue="1" operator="containsText" text=", ">
      <formula>NOT(ISERROR(SEARCH(", ",F47)))</formula>
    </cfRule>
  </conditionalFormatting>
  <conditionalFormatting sqref="F48">
    <cfRule type="containsText" dxfId="32" priority="34" stopIfTrue="1" operator="containsText" text=", ">
      <formula>NOT(ISERROR(SEARCH(", ",F48)))</formula>
    </cfRule>
  </conditionalFormatting>
  <conditionalFormatting sqref="F49">
    <cfRule type="containsText" dxfId="31" priority="33" stopIfTrue="1" operator="containsText" text=", ">
      <formula>NOT(ISERROR(SEARCH(", ",F49)))</formula>
    </cfRule>
  </conditionalFormatting>
  <conditionalFormatting sqref="F50">
    <cfRule type="containsText" dxfId="30" priority="32" stopIfTrue="1" operator="containsText" text=", ">
      <formula>NOT(ISERROR(SEARCH(", ",F50)))</formula>
    </cfRule>
  </conditionalFormatting>
  <conditionalFormatting sqref="F51">
    <cfRule type="containsText" dxfId="29" priority="31" stopIfTrue="1" operator="containsText" text=", ">
      <formula>NOT(ISERROR(SEARCH(", ",F51)))</formula>
    </cfRule>
  </conditionalFormatting>
  <conditionalFormatting sqref="F52">
    <cfRule type="containsText" dxfId="28" priority="30" stopIfTrue="1" operator="containsText" text=", ">
      <formula>NOT(ISERROR(SEARCH(", ",F52)))</formula>
    </cfRule>
  </conditionalFormatting>
  <conditionalFormatting sqref="F53">
    <cfRule type="containsText" dxfId="27" priority="29" stopIfTrue="1" operator="containsText" text=", ">
      <formula>NOT(ISERROR(SEARCH(", ",F53)))</formula>
    </cfRule>
  </conditionalFormatting>
  <conditionalFormatting sqref="F54">
    <cfRule type="containsText" dxfId="26" priority="28" stopIfTrue="1" operator="containsText" text=", ">
      <formula>NOT(ISERROR(SEARCH(", ",F54)))</formula>
    </cfRule>
  </conditionalFormatting>
  <conditionalFormatting sqref="F55">
    <cfRule type="containsText" dxfId="25" priority="27" stopIfTrue="1" operator="containsText" text=", ">
      <formula>NOT(ISERROR(SEARCH(", ",F55)))</formula>
    </cfRule>
  </conditionalFormatting>
  <conditionalFormatting sqref="F56">
    <cfRule type="containsText" dxfId="24" priority="26" stopIfTrue="1" operator="containsText" text=", ">
      <formula>NOT(ISERROR(SEARCH(", ",F56)))</formula>
    </cfRule>
  </conditionalFormatting>
  <conditionalFormatting sqref="F57">
    <cfRule type="containsText" dxfId="23" priority="25" stopIfTrue="1" operator="containsText" text=", ">
      <formula>NOT(ISERROR(SEARCH(", ",F57)))</formula>
    </cfRule>
  </conditionalFormatting>
  <conditionalFormatting sqref="F58">
    <cfRule type="containsText" dxfId="22" priority="24" stopIfTrue="1" operator="containsText" text=", ">
      <formula>NOT(ISERROR(SEARCH(", ",F58)))</formula>
    </cfRule>
  </conditionalFormatting>
  <conditionalFormatting sqref="F59">
    <cfRule type="containsText" dxfId="21" priority="23" stopIfTrue="1" operator="containsText" text=", ">
      <formula>NOT(ISERROR(SEARCH(", ",F59)))</formula>
    </cfRule>
  </conditionalFormatting>
  <conditionalFormatting sqref="F60">
    <cfRule type="containsText" dxfId="20" priority="22" stopIfTrue="1" operator="containsText" text=", ">
      <formula>NOT(ISERROR(SEARCH(", ",F60)))</formula>
    </cfRule>
  </conditionalFormatting>
  <conditionalFormatting sqref="F61">
    <cfRule type="containsText" dxfId="19" priority="21" stopIfTrue="1" operator="containsText" text=", ">
      <formula>NOT(ISERROR(SEARCH(", ",F61)))</formula>
    </cfRule>
  </conditionalFormatting>
  <conditionalFormatting sqref="F62">
    <cfRule type="containsText" dxfId="18" priority="20" stopIfTrue="1" operator="containsText" text=", ">
      <formula>NOT(ISERROR(SEARCH(", ",F62)))</formula>
    </cfRule>
  </conditionalFormatting>
  <conditionalFormatting sqref="F63">
    <cfRule type="containsText" dxfId="17" priority="19" stopIfTrue="1" operator="containsText" text=", ">
      <formula>NOT(ISERROR(SEARCH(", ",F63)))</formula>
    </cfRule>
  </conditionalFormatting>
  <conditionalFormatting sqref="F64">
    <cfRule type="containsText" dxfId="16" priority="18" stopIfTrue="1" operator="containsText" text=", ">
      <formula>NOT(ISERROR(SEARCH(", ",F64)))</formula>
    </cfRule>
  </conditionalFormatting>
  <conditionalFormatting sqref="F65">
    <cfRule type="containsText" dxfId="15" priority="17" stopIfTrue="1" operator="containsText" text=", ">
      <formula>NOT(ISERROR(SEARCH(", ",F65)))</formula>
    </cfRule>
  </conditionalFormatting>
  <conditionalFormatting sqref="F66">
    <cfRule type="containsText" dxfId="14" priority="16" stopIfTrue="1" operator="containsText" text=", ">
      <formula>NOT(ISERROR(SEARCH(", ",F66)))</formula>
    </cfRule>
  </conditionalFormatting>
  <conditionalFormatting sqref="F67">
    <cfRule type="containsText" dxfId="13" priority="15" stopIfTrue="1" operator="containsText" text=", ">
      <formula>NOT(ISERROR(SEARCH(", ",F67)))</formula>
    </cfRule>
  </conditionalFormatting>
  <conditionalFormatting sqref="F68">
    <cfRule type="containsText" dxfId="12" priority="14" stopIfTrue="1" operator="containsText" text=", ">
      <formula>NOT(ISERROR(SEARCH(", ",F68)))</formula>
    </cfRule>
  </conditionalFormatting>
  <conditionalFormatting sqref="F69">
    <cfRule type="containsText" dxfId="11" priority="13" stopIfTrue="1" operator="containsText" text=", ">
      <formula>NOT(ISERROR(SEARCH(", ",F69)))</formula>
    </cfRule>
  </conditionalFormatting>
  <conditionalFormatting sqref="F70">
    <cfRule type="containsText" dxfId="10" priority="12" stopIfTrue="1" operator="containsText" text=", ">
      <formula>NOT(ISERROR(SEARCH(", ",F70)))</formula>
    </cfRule>
  </conditionalFormatting>
  <conditionalFormatting sqref="F71">
    <cfRule type="containsText" dxfId="9" priority="11" stopIfTrue="1" operator="containsText" text=", ">
      <formula>NOT(ISERROR(SEARCH(", ",F71)))</formula>
    </cfRule>
  </conditionalFormatting>
  <conditionalFormatting sqref="F72">
    <cfRule type="containsText" dxfId="8" priority="10" stopIfTrue="1" operator="containsText" text=", ">
      <formula>NOT(ISERROR(SEARCH(", ",F72)))</formula>
    </cfRule>
  </conditionalFormatting>
  <conditionalFormatting sqref="F73">
    <cfRule type="containsText" dxfId="7" priority="9" stopIfTrue="1" operator="containsText" text=", ">
      <formula>NOT(ISERROR(SEARCH(", ",F73)))</formula>
    </cfRule>
  </conditionalFormatting>
  <conditionalFormatting sqref="F74">
    <cfRule type="containsText" dxfId="6" priority="8" stopIfTrue="1" operator="containsText" text=", ">
      <formula>NOT(ISERROR(SEARCH(", ",F74)))</formula>
    </cfRule>
  </conditionalFormatting>
  <conditionalFormatting sqref="F75">
    <cfRule type="containsText" dxfId="5" priority="7" stopIfTrue="1" operator="containsText" text=", ">
      <formula>NOT(ISERROR(SEARCH(", ",F75)))</formula>
    </cfRule>
  </conditionalFormatting>
  <conditionalFormatting sqref="F76">
    <cfRule type="containsText" dxfId="4" priority="6" stopIfTrue="1" operator="containsText" text=", ">
      <formula>NOT(ISERROR(SEARCH(", ",F76)))</formula>
    </cfRule>
  </conditionalFormatting>
  <conditionalFormatting sqref="F77">
    <cfRule type="containsText" dxfId="3" priority="5" stopIfTrue="1" operator="containsText" text=", ">
      <formula>NOT(ISERROR(SEARCH(", ",F77)))</formula>
    </cfRule>
  </conditionalFormatting>
  <conditionalFormatting sqref="F78">
    <cfRule type="containsText" dxfId="2" priority="4" stopIfTrue="1" operator="containsText" text=", ">
      <formula>NOT(ISERROR(SEARCH(", ",F78)))</formula>
    </cfRule>
  </conditionalFormatting>
  <conditionalFormatting sqref="F79">
    <cfRule type="containsText" dxfId="1" priority="2" stopIfTrue="1" operator="containsText" text=", ">
      <formula>NOT(ISERROR(SEARCH(", ",F79)))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.25" right="0.25" top="0.75" bottom="0.75" header="0.3" footer="0.3"/>
  <pageSetup scale="88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2014-10-01T21:14:11Z</cp:lastPrinted>
  <dcterms:created xsi:type="dcterms:W3CDTF">2000-10-27T00:30:29Z</dcterms:created>
  <dcterms:modified xsi:type="dcterms:W3CDTF">2014-10-02T12:02:12Z</dcterms:modified>
</cp:coreProperties>
</file>